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310"/>
  </bookViews>
  <sheets>
    <sheet name="Sheet1" sheetId="1" r:id="rId1"/>
  </sheets>
  <definedNames>
    <definedName name="_xlnm.Print_Area" localSheetId="0">Sheet1!$A$1:$F$21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9" i="1" l="1"/>
  <c r="C17" i="1"/>
  <c r="B17" i="1"/>
  <c r="F14" i="1"/>
  <c r="B14" i="1"/>
  <c r="F11" i="1"/>
  <c r="E11" i="1"/>
  <c r="D11" i="1"/>
  <c r="B11" i="1"/>
  <c r="B20" i="1" s="1"/>
  <c r="P9" i="1"/>
  <c r="Q9" i="1" s="1"/>
  <c r="F8" i="1"/>
  <c r="F20" i="1" s="1"/>
  <c r="E8" i="1"/>
  <c r="E20" i="1" s="1"/>
  <c r="D8" i="1"/>
  <c r="C8" i="1"/>
  <c r="C20" i="1" s="1"/>
  <c r="B8" i="1"/>
  <c r="C5" i="1"/>
  <c r="F4" i="1"/>
  <c r="E4" i="1"/>
  <c r="D4" i="1"/>
  <c r="D5" i="1" s="1"/>
  <c r="F3" i="1"/>
  <c r="F5" i="1" s="1"/>
  <c r="E3" i="1"/>
  <c r="E5" i="1" s="1"/>
  <c r="D3" i="1"/>
  <c r="C3" i="1"/>
  <c r="B3" i="1"/>
  <c r="B5" i="1" s="1"/>
  <c r="D20" i="1" l="1"/>
</calcChain>
</file>

<file path=xl/sharedStrings.xml><?xml version="1.0" encoding="utf-8"?>
<sst xmlns="http://schemas.openxmlformats.org/spreadsheetml/2006/main" count="23" uniqueCount="14">
  <si>
    <t>Buxheti 2023-2025 dhe plani buxhetor 2026-2027</t>
  </si>
  <si>
    <t>2024</t>
  </si>
  <si>
    <t>Granti i përgjithshëm</t>
  </si>
  <si>
    <t>Të hyrat vetanake</t>
  </si>
  <si>
    <t>Totali</t>
  </si>
  <si>
    <t>2025</t>
  </si>
  <si>
    <t>2026</t>
  </si>
  <si>
    <t>2027</t>
  </si>
  <si>
    <t xml:space="preserve">Paga </t>
  </si>
  <si>
    <t xml:space="preserve">Mallra dhe sherbime </t>
  </si>
  <si>
    <t>Komunali</t>
  </si>
  <si>
    <t>Shpenzime kapitale</t>
  </si>
  <si>
    <t>TOTALI</t>
  </si>
  <si>
    <t>Vërejtje : të dhënat në tabel janë nga Ligjet për ndarjet buxhetore për vitin 2023,2024 dhe për vitin 2025 ku përfshihet plani buxhetor 2026 dhe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</si>
</sst>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3" tint="-0.499984740745262"/>
      <name val="Calibri"/>
      <family val="2"/>
      <scheme val="minor"/>
    </font>
    <font>
      <sz val="14"/>
      <color theme="3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4" fillId="0" borderId="0" xfId="0" applyFont="1"/>
    <xf numFmtId="0" fontId="5" fillId="2" borderId="4" xfId="0" applyFont="1" applyFill="1" applyBorder="1"/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5" fillId="0" borderId="7" xfId="0" applyFont="1" applyFill="1" applyBorder="1"/>
    <xf numFmtId="43" fontId="5" fillId="0" borderId="8" xfId="1" applyFont="1" applyFill="1" applyBorder="1"/>
    <xf numFmtId="43" fontId="5" fillId="0" borderId="9" xfId="1" applyFont="1" applyFill="1" applyBorder="1"/>
    <xf numFmtId="0" fontId="5" fillId="0" borderId="7" xfId="0" applyFont="1" applyFill="1" applyBorder="1" applyAlignment="1">
      <alignment vertical="center"/>
    </xf>
    <xf numFmtId="0" fontId="6" fillId="2" borderId="10" xfId="0" applyFont="1" applyFill="1" applyBorder="1"/>
    <xf numFmtId="43" fontId="7" fillId="2" borderId="1" xfId="1" applyFont="1" applyFill="1" applyBorder="1"/>
    <xf numFmtId="43" fontId="7" fillId="2" borderId="10" xfId="1" applyFont="1" applyFill="1" applyBorder="1"/>
    <xf numFmtId="43" fontId="7" fillId="2" borderId="11" xfId="1" applyFont="1" applyFill="1" applyBorder="1"/>
    <xf numFmtId="43" fontId="7" fillId="2" borderId="12" xfId="1" applyFont="1" applyFill="1" applyBorder="1"/>
    <xf numFmtId="0" fontId="5" fillId="0" borderId="13" xfId="0" applyFont="1" applyBorder="1"/>
    <xf numFmtId="43" fontId="5" fillId="0" borderId="0" xfId="1" applyFont="1" applyBorder="1"/>
    <xf numFmtId="0" fontId="5" fillId="0" borderId="0" xfId="0" applyFont="1" applyBorder="1"/>
    <xf numFmtId="0" fontId="5" fillId="0" borderId="14" xfId="0" applyFont="1" applyBorder="1"/>
    <xf numFmtId="0" fontId="8" fillId="0" borderId="0" xfId="0" applyFont="1"/>
    <xf numFmtId="0" fontId="3" fillId="2" borderId="8" xfId="0" applyFont="1" applyFill="1" applyBorder="1"/>
    <xf numFmtId="49" fontId="3" fillId="2" borderId="8" xfId="1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43" fontId="5" fillId="2" borderId="8" xfId="1" applyFont="1" applyFill="1" applyBorder="1"/>
    <xf numFmtId="0" fontId="5" fillId="0" borderId="8" xfId="0" applyFont="1" applyFill="1" applyBorder="1"/>
    <xf numFmtId="0" fontId="6" fillId="2" borderId="8" xfId="0" applyFont="1" applyFill="1" applyBorder="1" applyAlignment="1">
      <alignment horizontal="center"/>
    </xf>
    <xf numFmtId="43" fontId="6" fillId="2" borderId="8" xfId="1" applyFont="1" applyFill="1" applyBorder="1"/>
    <xf numFmtId="0" fontId="2" fillId="0" borderId="0" xfId="0" applyFont="1" applyAlignment="1">
      <alignment horizontal="center" vertical="center"/>
    </xf>
    <xf numFmtId="43" fontId="2" fillId="0" borderId="0" xfId="1" applyFont="1" applyAlignment="1">
      <alignment horizontal="center" vertical="center"/>
    </xf>
    <xf numFmtId="43" fontId="9" fillId="0" borderId="0" xfId="1" applyFont="1"/>
    <xf numFmtId="43" fontId="2" fillId="0" borderId="0" xfId="0" applyNumberFormat="1" applyFont="1" applyAlignment="1">
      <alignment horizontal="center" vertical="center"/>
    </xf>
    <xf numFmtId="43" fontId="0" fillId="0" borderId="0" xfId="1" applyFont="1"/>
    <xf numFmtId="0" fontId="10" fillId="0" borderId="0" xfId="0" applyFont="1"/>
    <xf numFmtId="43" fontId="10" fillId="0" borderId="0" xfId="0" applyNumberFormat="1" applyFo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zoomScaleNormal="100" workbookViewId="0">
      <selection activeCell="A21" sqref="A21:F21"/>
    </sheetView>
  </sheetViews>
  <sheetFormatPr defaultRowHeight="21" x14ac:dyDescent="0.35"/>
  <cols>
    <col min="1" max="1" width="26.85546875" customWidth="1"/>
    <col min="2" max="2" width="22.85546875" style="31" customWidth="1"/>
    <col min="3" max="3" width="22.85546875" customWidth="1"/>
    <col min="4" max="4" width="23.5703125" customWidth="1"/>
    <col min="5" max="5" width="28.42578125" customWidth="1"/>
    <col min="6" max="6" width="27.7109375" customWidth="1"/>
    <col min="7" max="7" width="25.5703125" customWidth="1"/>
    <col min="8" max="8" width="18.5703125" customWidth="1"/>
    <col min="10" max="10" width="28.140625" style="1" customWidth="1"/>
    <col min="15" max="15" width="23" customWidth="1"/>
    <col min="16" max="16" width="18.5703125" customWidth="1"/>
    <col min="17" max="17" width="19" customWidth="1"/>
  </cols>
  <sheetData>
    <row r="1" spans="1:17" ht="39.75" customHeight="1" thickBot="1" x14ac:dyDescent="0.4">
      <c r="A1" s="34" t="s">
        <v>0</v>
      </c>
      <c r="B1" s="35"/>
      <c r="C1" s="35"/>
      <c r="D1" s="35"/>
      <c r="E1" s="35"/>
      <c r="F1" s="36"/>
    </row>
    <row r="2" spans="1:17" ht="39.75" customHeight="1" x14ac:dyDescent="0.35">
      <c r="A2" s="2"/>
      <c r="B2" s="3">
        <v>2023</v>
      </c>
      <c r="C2" s="3" t="s">
        <v>1</v>
      </c>
      <c r="D2" s="4">
        <v>2025</v>
      </c>
      <c r="E2" s="4">
        <v>2026</v>
      </c>
      <c r="F2" s="5">
        <v>2027</v>
      </c>
    </row>
    <row r="3" spans="1:17" x14ac:dyDescent="0.35">
      <c r="A3" s="6" t="s">
        <v>2</v>
      </c>
      <c r="B3" s="7">
        <f>B9+B12+B15+B18</f>
        <v>356310</v>
      </c>
      <c r="C3" s="7">
        <f>C9+C12+C15+C18</f>
        <v>280604</v>
      </c>
      <c r="D3" s="7">
        <f>D9+D12+D15</f>
        <v>333915.20999999996</v>
      </c>
      <c r="E3" s="7">
        <f>E9+E12+E15</f>
        <v>454068</v>
      </c>
      <c r="F3" s="8">
        <f>F9+F12+F15</f>
        <v>545084</v>
      </c>
    </row>
    <row r="4" spans="1:17" x14ac:dyDescent="0.35">
      <c r="A4" s="9" t="s">
        <v>3</v>
      </c>
      <c r="B4" s="7">
        <v>530100</v>
      </c>
      <c r="C4" s="7">
        <v>530100</v>
      </c>
      <c r="D4" s="7">
        <f>D10+D13</f>
        <v>530100</v>
      </c>
      <c r="E4" s="7">
        <f>E10+E13+E16</f>
        <v>530100</v>
      </c>
      <c r="F4" s="8">
        <f>F10+F13+F16</f>
        <v>530100</v>
      </c>
    </row>
    <row r="5" spans="1:17" ht="21.75" thickBot="1" x14ac:dyDescent="0.4">
      <c r="A5" s="10" t="s">
        <v>4</v>
      </c>
      <c r="B5" s="11">
        <f>B3+B4</f>
        <v>886410</v>
      </c>
      <c r="C5" s="11">
        <f>C3+C4</f>
        <v>810704</v>
      </c>
      <c r="D5" s="12">
        <f>D3+D4</f>
        <v>864015.21</v>
      </c>
      <c r="E5" s="13">
        <f t="shared" ref="E5" si="0">E3+E4</f>
        <v>984168</v>
      </c>
      <c r="F5" s="14">
        <f>F3+F4</f>
        <v>1075184</v>
      </c>
    </row>
    <row r="6" spans="1:17" x14ac:dyDescent="0.35">
      <c r="A6" s="15"/>
      <c r="B6" s="16"/>
      <c r="C6" s="17"/>
      <c r="D6" s="15"/>
      <c r="E6" s="17"/>
      <c r="F6" s="18"/>
      <c r="J6" s="19"/>
    </row>
    <row r="7" spans="1:17" x14ac:dyDescent="0.35">
      <c r="A7" s="20"/>
      <c r="B7" s="21">
        <v>2023</v>
      </c>
      <c r="C7" s="21" t="s">
        <v>1</v>
      </c>
      <c r="D7" s="21" t="s">
        <v>5</v>
      </c>
      <c r="E7" s="21" t="s">
        <v>6</v>
      </c>
      <c r="F7" s="21" t="s">
        <v>7</v>
      </c>
      <c r="J7" s="19"/>
    </row>
    <row r="8" spans="1:17" x14ac:dyDescent="0.35">
      <c r="A8" s="22" t="s">
        <v>8</v>
      </c>
      <c r="B8" s="23">
        <f t="shared" ref="B8:F8" si="1">B9+B10</f>
        <v>244810</v>
      </c>
      <c r="C8" s="23">
        <f t="shared" si="1"/>
        <v>169104</v>
      </c>
      <c r="D8" s="23">
        <f t="shared" si="1"/>
        <v>312056.20999999996</v>
      </c>
      <c r="E8" s="23">
        <f t="shared" si="1"/>
        <v>427568</v>
      </c>
      <c r="F8" s="23">
        <f t="shared" si="1"/>
        <v>518584</v>
      </c>
      <c r="J8" s="19"/>
    </row>
    <row r="9" spans="1:17" x14ac:dyDescent="0.35">
      <c r="A9" s="6" t="s">
        <v>2</v>
      </c>
      <c r="B9" s="7">
        <v>188515</v>
      </c>
      <c r="C9" s="7">
        <v>112809</v>
      </c>
      <c r="D9" s="7">
        <v>255761.21</v>
      </c>
      <c r="E9" s="7">
        <v>371273</v>
      </c>
      <c r="F9" s="7">
        <v>462289</v>
      </c>
      <c r="J9" s="19"/>
      <c r="O9">
        <v>377450</v>
      </c>
      <c r="P9">
        <f>P10+P11</f>
        <v>303489</v>
      </c>
      <c r="Q9">
        <f>P9-O9</f>
        <v>-73961</v>
      </c>
    </row>
    <row r="10" spans="1:17" x14ac:dyDescent="0.35">
      <c r="A10" s="9" t="s">
        <v>3</v>
      </c>
      <c r="B10" s="7">
        <v>56295</v>
      </c>
      <c r="C10" s="7">
        <v>56295</v>
      </c>
      <c r="D10" s="7">
        <v>56295</v>
      </c>
      <c r="E10" s="7">
        <v>56295</v>
      </c>
      <c r="F10" s="7">
        <v>56295</v>
      </c>
      <c r="J10" s="19"/>
      <c r="O10">
        <v>321155</v>
      </c>
      <c r="P10">
        <v>247194</v>
      </c>
    </row>
    <row r="11" spans="1:17" x14ac:dyDescent="0.35">
      <c r="A11" s="22" t="s">
        <v>9</v>
      </c>
      <c r="B11" s="23">
        <f>B12+B13</f>
        <v>540100</v>
      </c>
      <c r="C11" s="23">
        <v>540100</v>
      </c>
      <c r="D11" s="23">
        <f>D12+D13</f>
        <v>535459</v>
      </c>
      <c r="E11" s="23">
        <f>E12+E13</f>
        <v>540100</v>
      </c>
      <c r="F11" s="23">
        <f>F12+F13</f>
        <v>540100</v>
      </c>
      <c r="J11" s="19"/>
      <c r="O11">
        <v>56295</v>
      </c>
      <c r="P11">
        <v>56295</v>
      </c>
    </row>
    <row r="12" spans="1:17" x14ac:dyDescent="0.35">
      <c r="A12" s="6" t="s">
        <v>2</v>
      </c>
      <c r="B12" s="7">
        <v>66295</v>
      </c>
      <c r="C12" s="7">
        <v>66295</v>
      </c>
      <c r="D12" s="7">
        <v>61654</v>
      </c>
      <c r="E12" s="7">
        <v>66295</v>
      </c>
      <c r="F12" s="7">
        <v>66295</v>
      </c>
      <c r="J12" s="19"/>
    </row>
    <row r="13" spans="1:17" x14ac:dyDescent="0.35">
      <c r="A13" s="9" t="s">
        <v>3</v>
      </c>
      <c r="B13" s="7">
        <v>473805</v>
      </c>
      <c r="C13" s="7">
        <v>473805</v>
      </c>
      <c r="D13" s="7">
        <v>473805</v>
      </c>
      <c r="E13" s="7">
        <v>473805</v>
      </c>
      <c r="F13" s="7">
        <v>473805</v>
      </c>
      <c r="J13" s="19"/>
    </row>
    <row r="14" spans="1:17" x14ac:dyDescent="0.35">
      <c r="A14" s="22" t="s">
        <v>10</v>
      </c>
      <c r="B14" s="23">
        <f>B15+B16</f>
        <v>1500</v>
      </c>
      <c r="C14" s="23">
        <v>51500</v>
      </c>
      <c r="D14" s="23">
        <v>16500</v>
      </c>
      <c r="E14" s="23">
        <v>16500</v>
      </c>
      <c r="F14" s="23">
        <f>F15</f>
        <v>16500</v>
      </c>
      <c r="J14" s="19"/>
    </row>
    <row r="15" spans="1:17" x14ac:dyDescent="0.35">
      <c r="A15" s="6" t="s">
        <v>2</v>
      </c>
      <c r="B15" s="7">
        <v>1500</v>
      </c>
      <c r="C15" s="7">
        <v>51500</v>
      </c>
      <c r="D15" s="7">
        <v>16500</v>
      </c>
      <c r="E15" s="7">
        <v>16500</v>
      </c>
      <c r="F15" s="7">
        <v>16500</v>
      </c>
      <c r="J15" s="19"/>
    </row>
    <row r="16" spans="1:17" x14ac:dyDescent="0.35">
      <c r="A16" s="9" t="s">
        <v>3</v>
      </c>
      <c r="B16" s="7"/>
      <c r="C16" s="7">
        <v>0</v>
      </c>
      <c r="D16" s="7"/>
      <c r="E16" s="7"/>
      <c r="F16" s="7"/>
      <c r="O16">
        <v>462289</v>
      </c>
    </row>
    <row r="17" spans="1:15" x14ac:dyDescent="0.35">
      <c r="A17" s="22" t="s">
        <v>11</v>
      </c>
      <c r="B17" s="23">
        <f>B18</f>
        <v>100000</v>
      </c>
      <c r="C17" s="23">
        <f>C18</f>
        <v>50000</v>
      </c>
      <c r="D17" s="23"/>
      <c r="E17" s="23">
        <v>0</v>
      </c>
      <c r="F17" s="23">
        <v>0</v>
      </c>
      <c r="O17">
        <v>66295</v>
      </c>
    </row>
    <row r="18" spans="1:15" x14ac:dyDescent="0.35">
      <c r="A18" s="6" t="s">
        <v>2</v>
      </c>
      <c r="B18" s="7">
        <v>100000</v>
      </c>
      <c r="C18" s="7">
        <v>50000</v>
      </c>
      <c r="D18" s="24"/>
      <c r="E18" s="24"/>
      <c r="F18" s="24"/>
      <c r="O18">
        <v>16500</v>
      </c>
    </row>
    <row r="19" spans="1:15" x14ac:dyDescent="0.35">
      <c r="A19" s="9" t="s">
        <v>3</v>
      </c>
      <c r="B19" s="7"/>
      <c r="C19" s="7">
        <v>0</v>
      </c>
      <c r="D19" s="7"/>
      <c r="E19" s="7"/>
      <c r="F19" s="7"/>
      <c r="O19">
        <f>SUM(O16:O18)</f>
        <v>545084</v>
      </c>
    </row>
    <row r="20" spans="1:15" x14ac:dyDescent="0.35">
      <c r="A20" s="25" t="s">
        <v>12</v>
      </c>
      <c r="B20" s="26">
        <f>B8+B11+B14+B17</f>
        <v>886410</v>
      </c>
      <c r="C20" s="26">
        <f>C8+C11+C14+C17</f>
        <v>810704</v>
      </c>
      <c r="D20" s="26">
        <f>D8+D11+D14+D17</f>
        <v>864015.21</v>
      </c>
      <c r="E20" s="26">
        <f t="shared" ref="E20:F20" si="2">E8+E11+E14+E17</f>
        <v>984168</v>
      </c>
      <c r="F20" s="26">
        <f t="shared" si="2"/>
        <v>1075184</v>
      </c>
    </row>
    <row r="21" spans="1:15" x14ac:dyDescent="0.35">
      <c r="A21" s="37" t="s">
        <v>13</v>
      </c>
      <c r="B21" s="37"/>
      <c r="C21" s="37"/>
      <c r="D21" s="37"/>
      <c r="E21" s="37"/>
      <c r="F21" s="37"/>
    </row>
    <row r="22" spans="1:15" ht="23.25" x14ac:dyDescent="0.35">
      <c r="A22" s="27"/>
      <c r="B22" s="28"/>
      <c r="C22" s="27"/>
      <c r="D22" s="29"/>
      <c r="E22" s="29"/>
      <c r="F22" s="29"/>
    </row>
    <row r="23" spans="1:15" ht="23.25" x14ac:dyDescent="0.35">
      <c r="A23" s="27"/>
      <c r="B23" s="28"/>
      <c r="C23" s="30"/>
      <c r="D23" s="29"/>
      <c r="E23" s="29"/>
      <c r="F23" s="29"/>
    </row>
    <row r="24" spans="1:15" ht="23.25" x14ac:dyDescent="0.35">
      <c r="D24" s="29"/>
      <c r="E24" s="29"/>
      <c r="F24" s="29"/>
    </row>
    <row r="25" spans="1:15" x14ac:dyDescent="0.35">
      <c r="D25" s="31"/>
      <c r="E25" s="31"/>
      <c r="F25" s="31"/>
    </row>
    <row r="26" spans="1:15" ht="26.25" x14ac:dyDescent="0.4">
      <c r="D26" s="32"/>
      <c r="E26" s="32"/>
      <c r="F26" s="32"/>
      <c r="G26" s="32"/>
    </row>
    <row r="27" spans="1:15" ht="26.25" x14ac:dyDescent="0.4">
      <c r="D27" s="33"/>
      <c r="E27" s="33"/>
      <c r="F27" s="33"/>
      <c r="G27" s="32"/>
    </row>
    <row r="28" spans="1:15" ht="26.25" x14ac:dyDescent="0.4">
      <c r="D28" s="33"/>
      <c r="E28" s="33"/>
      <c r="F28" s="33"/>
      <c r="G28" s="32"/>
    </row>
    <row r="29" spans="1:15" ht="26.25" x14ac:dyDescent="0.4">
      <c r="D29" s="32"/>
      <c r="E29" s="32"/>
      <c r="F29" s="32"/>
      <c r="G29" s="32"/>
    </row>
  </sheetData>
  <mergeCells count="2">
    <mergeCell ref="A1:F1"/>
    <mergeCell ref="A21:F21"/>
  </mergeCells>
  <pageMargins left="0.7" right="0.7" top="0.75" bottom="0.75" header="0.3" footer="0.3"/>
  <pageSetup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2025-11-21T12:24:50Z</dcterms:modified>
</cp:coreProperties>
</file>